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28800" windowHeight="11835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H11" i="1" s="1"/>
  <c r="G29" i="1"/>
  <c r="F29" i="1"/>
  <c r="D29" i="1"/>
  <c r="E29" i="1" s="1"/>
  <c r="H29" i="1" s="1"/>
  <c r="C29" i="1"/>
  <c r="G20" i="1"/>
  <c r="G46" i="1" s="1"/>
  <c r="F20" i="1"/>
  <c r="D20" i="1"/>
  <c r="C20" i="1"/>
  <c r="G40" i="1"/>
  <c r="F40" i="1"/>
  <c r="D40" i="1"/>
  <c r="E40" i="1" s="1"/>
  <c r="H40" i="1" s="1"/>
  <c r="C40" i="1"/>
  <c r="G10" i="1"/>
  <c r="F10" i="1"/>
  <c r="D10" i="1"/>
  <c r="C10" i="1"/>
  <c r="C46" i="1" s="1"/>
  <c r="F46" i="1" l="1"/>
  <c r="E20" i="1"/>
  <c r="H20" i="1" s="1"/>
  <c r="E10" i="1"/>
  <c r="H10" i="1" s="1"/>
  <c r="D46" i="1"/>
  <c r="E46" i="1" s="1"/>
  <c r="H46" i="1" l="1"/>
</calcChain>
</file>

<file path=xl/sharedStrings.xml><?xml version="1.0" encoding="utf-8"?>
<sst xmlns="http://schemas.openxmlformats.org/spreadsheetml/2006/main" count="51" uniqueCount="51">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</sst>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</xf>
    <xf numFmtId="0" fontId="4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0" fontId="2" fillId="0" borderId="0" xfId="0" applyFont="1" applyAlignment="1"/>
    <xf numFmtId="3" fontId="7" fillId="3" borderId="18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>
    <pageSetUpPr fitToPage="1"/>
  </sheetPr>
  <dimension ref="B1:K81"/>
  <sheetViews>
    <sheetView tabSelected="1" zoomScale="91" zoomScaleNormal="91" workbookViewId="0">
      <selection activeCell="B6" sqref="B6:B8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32" t="s">
        <v>45</v>
      </c>
      <c r="C2" s="33"/>
      <c r="D2" s="33"/>
      <c r="E2" s="33"/>
      <c r="F2" s="33"/>
      <c r="G2" s="33"/>
      <c r="H2" s="34"/>
      <c r="I2" s="29" t="s">
        <v>0</v>
      </c>
      <c r="J2" s="30"/>
      <c r="K2" s="28"/>
    </row>
    <row r="3" spans="2:11" x14ac:dyDescent="0.25">
      <c r="B3" s="42" t="s">
        <v>1</v>
      </c>
      <c r="C3" s="43"/>
      <c r="D3" s="43"/>
      <c r="E3" s="43"/>
      <c r="F3" s="43"/>
      <c r="G3" s="43"/>
      <c r="H3" s="44"/>
    </row>
    <row r="4" spans="2:11" x14ac:dyDescent="0.25">
      <c r="B4" s="42" t="s">
        <v>2</v>
      </c>
      <c r="C4" s="43"/>
      <c r="D4" s="43"/>
      <c r="E4" s="43"/>
      <c r="F4" s="43"/>
      <c r="G4" s="43"/>
      <c r="H4" s="44"/>
    </row>
    <row r="5" spans="2:11" ht="15.75" thickBot="1" x14ac:dyDescent="0.3">
      <c r="B5" s="39" t="s">
        <v>50</v>
      </c>
      <c r="C5" s="40"/>
      <c r="D5" s="40"/>
      <c r="E5" s="40"/>
      <c r="F5" s="40"/>
      <c r="G5" s="40"/>
      <c r="H5" s="41"/>
    </row>
    <row r="6" spans="2:11" ht="15.75" thickBot="1" x14ac:dyDescent="0.3">
      <c r="B6" s="45" t="s">
        <v>3</v>
      </c>
      <c r="C6" s="35" t="s">
        <v>4</v>
      </c>
      <c r="D6" s="35"/>
      <c r="E6" s="35"/>
      <c r="F6" s="35"/>
      <c r="G6" s="36"/>
      <c r="H6" s="37" t="s">
        <v>5</v>
      </c>
    </row>
    <row r="7" spans="2:11" ht="24.75" thickBot="1" x14ac:dyDescent="0.3">
      <c r="B7" s="46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8"/>
    </row>
    <row r="8" spans="2:11" ht="16.5" customHeight="1" thickBot="1" x14ac:dyDescent="0.3">
      <c r="B8" s="47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17">
        <f>SUM(C11:C18)</f>
        <v>0</v>
      </c>
      <c r="D10" s="17">
        <f>SUM(D11:D18)</f>
        <v>1965126.69</v>
      </c>
      <c r="E10" s="17">
        <f t="shared" ref="E10:E18" si="0">C10+D10</f>
        <v>1965126.69</v>
      </c>
      <c r="F10" s="17">
        <f>SUM(F11:F18)</f>
        <v>308217.28999999998</v>
      </c>
      <c r="G10" s="17">
        <f>SUM(G11:G18)</f>
        <v>0</v>
      </c>
      <c r="H10" s="17">
        <f t="shared" ref="H10:H18" si="1">E10-F10</f>
        <v>1656909.4</v>
      </c>
    </row>
    <row r="11" spans="2:11" x14ac:dyDescent="0.25">
      <c r="B11" s="12" t="s">
        <v>14</v>
      </c>
      <c r="C11" s="15">
        <v>0</v>
      </c>
      <c r="D11" s="15">
        <v>1965126.69</v>
      </c>
      <c r="E11" s="18">
        <f t="shared" si="0"/>
        <v>1965126.69</v>
      </c>
      <c r="F11" s="15">
        <v>308217.28999999998</v>
      </c>
      <c r="G11" s="15">
        <v>0</v>
      </c>
      <c r="H11" s="18">
        <f t="shared" si="1"/>
        <v>1656909.4</v>
      </c>
    </row>
    <row r="12" spans="2:11" x14ac:dyDescent="0.25">
      <c r="B12" s="12" t="s">
        <v>15</v>
      </c>
      <c r="C12" s="15">
        <v>0</v>
      </c>
      <c r="D12" s="15">
        <v>0</v>
      </c>
      <c r="E12" s="18">
        <f t="shared" si="0"/>
        <v>0</v>
      </c>
      <c r="F12" s="15">
        <v>0</v>
      </c>
      <c r="G12" s="15">
        <v>0</v>
      </c>
      <c r="H12" s="18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8">
        <f t="shared" si="0"/>
        <v>0</v>
      </c>
      <c r="F13" s="15">
        <v>0</v>
      </c>
      <c r="G13" s="15">
        <v>0</v>
      </c>
      <c r="H13" s="18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8">
        <f t="shared" si="0"/>
        <v>0</v>
      </c>
      <c r="F14" s="15">
        <v>0</v>
      </c>
      <c r="G14" s="15">
        <v>0</v>
      </c>
      <c r="H14" s="18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8">
        <f t="shared" si="0"/>
        <v>0</v>
      </c>
      <c r="F15" s="15">
        <v>0</v>
      </c>
      <c r="G15" s="15">
        <v>0</v>
      </c>
      <c r="H15" s="18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8">
        <f t="shared" si="0"/>
        <v>0</v>
      </c>
      <c r="F16" s="15">
        <v>0</v>
      </c>
      <c r="G16" s="15">
        <v>0</v>
      </c>
      <c r="H16" s="18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8">
        <f t="shared" si="0"/>
        <v>0</v>
      </c>
      <c r="F17" s="15">
        <v>0</v>
      </c>
      <c r="G17" s="15">
        <v>0</v>
      </c>
      <c r="H17" s="18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8">
        <f t="shared" si="0"/>
        <v>0</v>
      </c>
      <c r="F18" s="15">
        <v>0</v>
      </c>
      <c r="G18" s="15">
        <v>0</v>
      </c>
      <c r="H18" s="18">
        <f t="shared" si="1"/>
        <v>0</v>
      </c>
    </row>
    <row r="19" spans="2:8" ht="15" customHeight="1" x14ac:dyDescent="0.25">
      <c r="B19" s="20"/>
      <c r="C19" s="17"/>
      <c r="D19" s="17"/>
      <c r="E19" s="17"/>
      <c r="F19" s="17"/>
      <c r="G19" s="17"/>
      <c r="H19" s="17"/>
    </row>
    <row r="20" spans="2:8" ht="15" customHeight="1" x14ac:dyDescent="0.25">
      <c r="B20" s="11" t="s">
        <v>22</v>
      </c>
      <c r="C20" s="17">
        <f>SUM(C21:C27)</f>
        <v>37322621.369999997</v>
      </c>
      <c r="D20" s="17">
        <f>SUM(D21:D27)</f>
        <v>191980847.06</v>
      </c>
      <c r="E20" s="17">
        <f t="shared" ref="E20:E27" si="2">C20+D20</f>
        <v>229303468.43000001</v>
      </c>
      <c r="F20" s="17">
        <f>SUM(F21:F27)</f>
        <v>107068535.55</v>
      </c>
      <c r="G20" s="17">
        <f>SUM(G21:G27)</f>
        <v>84782480.049999997</v>
      </c>
      <c r="H20" s="17">
        <f t="shared" ref="H20:H27" si="3">E20-F20</f>
        <v>122234932.88000001</v>
      </c>
    </row>
    <row r="21" spans="2:8" x14ac:dyDescent="0.25">
      <c r="B21" s="12" t="s">
        <v>23</v>
      </c>
      <c r="C21" s="15">
        <v>0</v>
      </c>
      <c r="D21" s="15">
        <v>0</v>
      </c>
      <c r="E21" s="18">
        <f t="shared" si="2"/>
        <v>0</v>
      </c>
      <c r="F21" s="15">
        <v>0</v>
      </c>
      <c r="G21" s="15">
        <v>0</v>
      </c>
      <c r="H21" s="18">
        <f t="shared" si="3"/>
        <v>0</v>
      </c>
    </row>
    <row r="22" spans="2:8" x14ac:dyDescent="0.25">
      <c r="B22" s="12" t="s">
        <v>24</v>
      </c>
      <c r="C22" s="15">
        <v>0</v>
      </c>
      <c r="D22" s="15">
        <v>0</v>
      </c>
      <c r="E22" s="18">
        <f t="shared" si="2"/>
        <v>0</v>
      </c>
      <c r="F22" s="15">
        <v>0</v>
      </c>
      <c r="G22" s="15">
        <v>0</v>
      </c>
      <c r="H22" s="18">
        <f t="shared" si="3"/>
        <v>0</v>
      </c>
    </row>
    <row r="23" spans="2:8" x14ac:dyDescent="0.25">
      <c r="B23" s="12" t="s">
        <v>25</v>
      </c>
      <c r="C23" s="15">
        <v>0</v>
      </c>
      <c r="D23" s="15">
        <v>0</v>
      </c>
      <c r="E23" s="18">
        <f t="shared" si="2"/>
        <v>0</v>
      </c>
      <c r="F23" s="15">
        <v>0</v>
      </c>
      <c r="G23" s="15">
        <v>0</v>
      </c>
      <c r="H23" s="18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8">
        <f t="shared" si="2"/>
        <v>0</v>
      </c>
      <c r="F24" s="15">
        <v>0</v>
      </c>
      <c r="G24" s="15">
        <v>0</v>
      </c>
      <c r="H24" s="18">
        <f t="shared" si="3"/>
        <v>0</v>
      </c>
    </row>
    <row r="25" spans="2:8" x14ac:dyDescent="0.25">
      <c r="B25" s="12" t="s">
        <v>27</v>
      </c>
      <c r="C25" s="16">
        <v>37322621.369999997</v>
      </c>
      <c r="D25" s="15">
        <v>191980847.06</v>
      </c>
      <c r="E25" s="19">
        <f t="shared" si="2"/>
        <v>229303468.43000001</v>
      </c>
      <c r="F25" s="31">
        <v>107068535.55</v>
      </c>
      <c r="G25" s="15">
        <v>84782480.049999997</v>
      </c>
      <c r="H25" s="19">
        <f t="shared" si="3"/>
        <v>122234932.88000001</v>
      </c>
    </row>
    <row r="26" spans="2:8" x14ac:dyDescent="0.25">
      <c r="B26" s="12" t="s">
        <v>28</v>
      </c>
      <c r="C26" s="15">
        <v>0</v>
      </c>
      <c r="D26" s="15">
        <v>0</v>
      </c>
      <c r="E26" s="18">
        <f t="shared" si="2"/>
        <v>0</v>
      </c>
      <c r="F26" s="15">
        <v>0</v>
      </c>
      <c r="G26" s="15">
        <v>0</v>
      </c>
      <c r="H26" s="18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8">
        <f t="shared" si="2"/>
        <v>0</v>
      </c>
      <c r="F27" s="15">
        <v>0</v>
      </c>
      <c r="G27" s="15">
        <v>0</v>
      </c>
      <c r="H27" s="18">
        <f t="shared" si="3"/>
        <v>0</v>
      </c>
    </row>
    <row r="28" spans="2:8" ht="15" customHeight="1" x14ac:dyDescent="0.25">
      <c r="B28" s="20"/>
      <c r="C28" s="17"/>
      <c r="D28" s="17"/>
      <c r="E28" s="17"/>
      <c r="F28" s="17"/>
      <c r="G28" s="17"/>
      <c r="H28" s="17"/>
    </row>
    <row r="29" spans="2:8" ht="15" customHeight="1" x14ac:dyDescent="0.25">
      <c r="B29" s="21" t="s">
        <v>30</v>
      </c>
      <c r="C29" s="17">
        <f>SUM(C30:C38)</f>
        <v>0</v>
      </c>
      <c r="D29" s="17">
        <f>SUM(D30:D38)</f>
        <v>0</v>
      </c>
      <c r="E29" s="17">
        <f t="shared" ref="E29:E38" si="4">C29+D29</f>
        <v>0</v>
      </c>
      <c r="F29" s="17">
        <f>SUM(F30:F38)</f>
        <v>0</v>
      </c>
      <c r="G29" s="17">
        <f>SUM(G30:G38)</f>
        <v>0</v>
      </c>
      <c r="H29" s="17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8">
        <f t="shared" si="4"/>
        <v>0</v>
      </c>
      <c r="F30" s="15">
        <v>0</v>
      </c>
      <c r="G30" s="15">
        <v>0</v>
      </c>
      <c r="H30" s="18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8">
        <f t="shared" si="4"/>
        <v>0</v>
      </c>
      <c r="F31" s="15">
        <v>0</v>
      </c>
      <c r="G31" s="15">
        <v>0</v>
      </c>
      <c r="H31" s="18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8">
        <f t="shared" si="4"/>
        <v>0</v>
      </c>
      <c r="F32" s="15">
        <v>0</v>
      </c>
      <c r="G32" s="15">
        <v>0</v>
      </c>
      <c r="H32" s="18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8">
        <f t="shared" si="4"/>
        <v>0</v>
      </c>
      <c r="F33" s="15">
        <v>0</v>
      </c>
      <c r="G33" s="15">
        <v>0</v>
      </c>
      <c r="H33" s="18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8">
        <f t="shared" si="4"/>
        <v>0</v>
      </c>
      <c r="F34" s="15">
        <v>0</v>
      </c>
      <c r="G34" s="15">
        <v>0</v>
      </c>
      <c r="H34" s="18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8">
        <f t="shared" si="4"/>
        <v>0</v>
      </c>
      <c r="F35" s="15">
        <v>0</v>
      </c>
      <c r="G35" s="15">
        <v>0</v>
      </c>
      <c r="H35" s="18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8">
        <f t="shared" si="4"/>
        <v>0</v>
      </c>
      <c r="F36" s="15">
        <v>0</v>
      </c>
      <c r="G36" s="15">
        <v>0</v>
      </c>
      <c r="H36" s="18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8">
        <f t="shared" si="4"/>
        <v>0</v>
      </c>
      <c r="F37" s="15">
        <v>0</v>
      </c>
      <c r="G37" s="15">
        <v>0</v>
      </c>
      <c r="H37" s="18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8">
        <f t="shared" si="4"/>
        <v>0</v>
      </c>
      <c r="F38" s="15">
        <v>0</v>
      </c>
      <c r="G38" s="15">
        <v>0</v>
      </c>
      <c r="H38" s="18">
        <f t="shared" si="5"/>
        <v>0</v>
      </c>
    </row>
    <row r="39" spans="2:8" ht="15" customHeight="1" x14ac:dyDescent="0.25">
      <c r="B39" s="22"/>
      <c r="C39" s="17"/>
      <c r="D39" s="17"/>
      <c r="E39" s="17"/>
      <c r="F39" s="17"/>
      <c r="G39" s="17"/>
      <c r="H39" s="17"/>
    </row>
    <row r="40" spans="2:8" ht="21.75" customHeight="1" x14ac:dyDescent="0.25">
      <c r="B40" s="23" t="s">
        <v>40</v>
      </c>
      <c r="C40" s="17">
        <f>SUM(C41:C44)</f>
        <v>0</v>
      </c>
      <c r="D40" s="17">
        <f>SUM(D41:D44)</f>
        <v>0</v>
      </c>
      <c r="E40" s="17">
        <f>C40+D40</f>
        <v>0</v>
      </c>
      <c r="F40" s="17">
        <f>SUM(F41:F44)</f>
        <v>0</v>
      </c>
      <c r="G40" s="17">
        <f>SUM(G41:G44)</f>
        <v>0</v>
      </c>
      <c r="H40" s="17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8">
        <f>C41+D41</f>
        <v>0</v>
      </c>
      <c r="F41" s="15">
        <v>0</v>
      </c>
      <c r="G41" s="15">
        <v>0</v>
      </c>
      <c r="H41" s="18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8">
        <f>C42+D42</f>
        <v>0</v>
      </c>
      <c r="F42" s="15">
        <v>0</v>
      </c>
      <c r="G42" s="15">
        <v>0</v>
      </c>
      <c r="H42" s="18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8">
        <f>C43+D43</f>
        <v>0</v>
      </c>
      <c r="F43" s="15">
        <v>0</v>
      </c>
      <c r="G43" s="15">
        <v>0</v>
      </c>
      <c r="H43" s="18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8">
        <f>C44+D44</f>
        <v>0</v>
      </c>
      <c r="F44" s="15">
        <v>0</v>
      </c>
      <c r="G44" s="15">
        <v>0</v>
      </c>
      <c r="H44" s="18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37322621.369999997</v>
      </c>
      <c r="D46" s="9">
        <f>SUM(D40,D29,D20,D10)</f>
        <v>193945973.75</v>
      </c>
      <c r="E46" s="9">
        <f>C46+D46</f>
        <v>231268595.12</v>
      </c>
      <c r="F46" s="9">
        <f>SUM(F40,F29,F10,F20)</f>
        <v>107376752.84</v>
      </c>
      <c r="G46" s="9">
        <f>SUM(G40,G29,G20,G10)</f>
        <v>84782480.049999997</v>
      </c>
      <c r="H46" s="9">
        <f>E46-F46</f>
        <v>123891842.28</v>
      </c>
    </row>
    <row r="47" spans="2:8" s="26" customFormat="1" x14ac:dyDescent="0.25">
      <c r="B47" s="24"/>
      <c r="C47" s="25"/>
      <c r="D47" s="25"/>
      <c r="E47" s="25"/>
      <c r="F47" s="25"/>
      <c r="G47" s="25"/>
      <c r="H47" s="25"/>
    </row>
    <row r="48" spans="2:8" s="26" customFormat="1" x14ac:dyDescent="0.25">
      <c r="C48" s="27"/>
      <c r="D48" s="27"/>
      <c r="E48" s="27"/>
      <c r="F48" s="27"/>
      <c r="G48" s="27"/>
      <c r="H48" s="27"/>
    </row>
    <row r="49" spans="2:8" s="26" customFormat="1" x14ac:dyDescent="0.25">
      <c r="C49" s="27"/>
      <c r="D49" s="27"/>
      <c r="E49" s="27"/>
      <c r="F49" s="27"/>
      <c r="G49" s="27"/>
      <c r="H49" s="27"/>
    </row>
    <row r="50" spans="2:8" s="26" customFormat="1" x14ac:dyDescent="0.25">
      <c r="C50" s="27"/>
      <c r="D50" s="27"/>
      <c r="E50" s="27"/>
      <c r="F50" s="27"/>
      <c r="G50" s="27"/>
      <c r="H50" s="27"/>
    </row>
    <row r="51" spans="2:8" s="26" customFormat="1" x14ac:dyDescent="0.25">
      <c r="B51" s="24" t="s">
        <v>48</v>
      </c>
      <c r="C51" s="24"/>
      <c r="D51" s="24" t="s">
        <v>49</v>
      </c>
      <c r="E51" s="24"/>
      <c r="F51" s="27"/>
      <c r="G51" s="27"/>
      <c r="H51" s="27"/>
    </row>
    <row r="52" spans="2:8" s="26" customFormat="1" x14ac:dyDescent="0.25">
      <c r="B52" s="24" t="s">
        <v>46</v>
      </c>
      <c r="C52" s="24"/>
      <c r="D52" s="24" t="s">
        <v>47</v>
      </c>
      <c r="E52" s="24"/>
      <c r="F52" s="27"/>
      <c r="H52" s="27"/>
    </row>
    <row r="53" spans="2:8" s="26" customFormat="1" ht="18" customHeight="1" x14ac:dyDescent="0.25">
      <c r="C53" s="27"/>
      <c r="D53" s="27"/>
      <c r="E53" s="27"/>
      <c r="F53" s="27"/>
      <c r="G53" s="27"/>
      <c r="H53" s="27"/>
    </row>
    <row r="54" spans="2:8" s="26" customFormat="1" x14ac:dyDescent="0.25">
      <c r="C54" s="27"/>
      <c r="D54" s="27"/>
      <c r="E54" s="27"/>
      <c r="F54" s="27"/>
      <c r="G54" s="27"/>
      <c r="H54" s="27"/>
    </row>
    <row r="55" spans="2:8" s="26" customFormat="1" ht="15" customHeight="1" x14ac:dyDescent="0.25"/>
    <row r="56" spans="2:8" s="26" customFormat="1" ht="15" customHeight="1" x14ac:dyDescent="0.25"/>
    <row r="57" spans="2:8" s="26" customFormat="1" x14ac:dyDescent="0.25"/>
    <row r="58" spans="2:8" s="26" customFormat="1" x14ac:dyDescent="0.25"/>
    <row r="59" spans="2:8" s="26" customFormat="1" x14ac:dyDescent="0.25"/>
    <row r="60" spans="2:8" s="26" customFormat="1" x14ac:dyDescent="0.25"/>
    <row r="61" spans="2:8" s="26" customFormat="1" x14ac:dyDescent="0.25"/>
    <row r="62" spans="2:8" s="26" customFormat="1" x14ac:dyDescent="0.25"/>
    <row r="63" spans="2:8" s="26" customFormat="1" x14ac:dyDescent="0.25"/>
    <row r="64" spans="2:8" s="26" customFormat="1" ht="15" customHeight="1" x14ac:dyDescent="0.25"/>
    <row r="65" s="26" customFormat="1" ht="15" customHeigh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" right="0" top="0" bottom="0" header="0.31496062992125984" footer="0.31496062992125984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2024-01-23T21:40:57Z</cp:lastPrinted>
  <dcterms:created xsi:type="dcterms:W3CDTF">2019-12-05T18:14:36Z</dcterms:created>
  <dcterms:modified xsi:type="dcterms:W3CDTF">2025-10-15T22:00:48Z</dcterms:modified>
</cp:coreProperties>
</file>